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licitação servidor\PROCESSOS 2025\1.PROCESSOS\PROCESSO PREFEITURA\PA 24.2025 PE 03.2025 - MANUTENÇÃO E AQUISIÇÃO DE ITENS PARA AR CONDICIONADO DO TIPO SPLIT\EDITAL ANTES DA IMPUGNAÇÃO\"/>
    </mc:Choice>
  </mc:AlternateContent>
  <xr:revisionPtr revIDLastSave="0" documentId="13_ncr:1_{B94B316B-8D3E-4FA8-9DDA-8292452EF2D9}" xr6:coauthVersionLast="47" xr6:coauthVersionMax="47" xr10:uidLastSave="{00000000-0000-0000-0000-000000000000}"/>
  <bookViews>
    <workbookView xWindow="-120" yWindow="-120" windowWidth="20730" windowHeight="11040" xr2:uid="{CB4F81FD-314C-42A9-9529-040C7EFA10F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6" i="1"/>
  <c r="I18" i="1"/>
  <c r="I2" i="1"/>
  <c r="G3" i="1"/>
  <c r="I3" i="1" s="1"/>
  <c r="G4" i="1"/>
  <c r="I4" i="1" s="1"/>
  <c r="G5" i="1"/>
  <c r="I5" i="1" s="1"/>
  <c r="G6" i="1"/>
  <c r="I6" i="1" s="1"/>
  <c r="G7" i="1"/>
  <c r="I7" i="1" s="1"/>
  <c r="G8" i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G17" i="1"/>
  <c r="I17" i="1" s="1"/>
  <c r="G18" i="1"/>
  <c r="G19" i="1"/>
  <c r="I19" i="1" s="1"/>
  <c r="G20" i="1"/>
  <c r="I20" i="1" s="1"/>
  <c r="G21" i="1"/>
  <c r="I21" i="1" s="1"/>
  <c r="G22" i="1"/>
  <c r="I22" i="1" s="1"/>
  <c r="G23" i="1"/>
  <c r="I23" i="1" s="1"/>
  <c r="G2" i="1"/>
  <c r="I24" i="1" l="1"/>
</calcChain>
</file>

<file path=xl/sharedStrings.xml><?xml version="1.0" encoding="utf-8"?>
<sst xmlns="http://schemas.openxmlformats.org/spreadsheetml/2006/main" count="77" uniqueCount="37">
  <si>
    <t>ITEM</t>
  </si>
  <si>
    <t>DESCRIÇÃO</t>
  </si>
  <si>
    <t>UND</t>
  </si>
  <si>
    <t>PMC</t>
  </si>
  <si>
    <t>SAÚDE</t>
  </si>
  <si>
    <t>AÇÃO</t>
  </si>
  <si>
    <t>QUANT.</t>
  </si>
  <si>
    <t>VALOR UNITARIO</t>
  </si>
  <si>
    <t xml:space="preserve"> VALOR TOTAL </t>
  </si>
  <si>
    <t>METRO</t>
  </si>
  <si>
    <t>CILINDRO</t>
  </si>
  <si>
    <t xml:space="preserve">VALOR TOTAL: </t>
  </si>
  <si>
    <t xml:space="preserve"> CRITÉRIO DE COTA OU EXCLUSIVIDADE </t>
  </si>
  <si>
    <t>EXCLUSIVO MEI/ME/EPP</t>
  </si>
  <si>
    <t>COTA AMPLA PARA TODAS AS EMPRESAS</t>
  </si>
  <si>
    <r>
      <t xml:space="preserve">Contratação de empresa especializada em manutenção preventiva e corretiva em aparelhos de ar condicionado, modelo Split 7500 Btu`s. devendo estar inclusos todos os valores e encargos empregados na realização dos serviços, mão de obra, taxas, impostos, bem como demais despesas diretas e indiretas. Conforme serviços descritos no item 3.15 do TR.         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</si>
  <si>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Contratação de empresa especializada em manutenção preventiva e corretiva em aparelhos de ar condicionado, modelo Split 9.000 Btu`s. devendo estar inclusos todos os valores e encargos empregados na realização dos serviços, mão de obra, taxas, impostos, bem como demais despesas diretas e indiretas. Conforme serviços descritos no item 3.15 do TR.  </t>
    </r>
    <r>
      <rPr>
        <b/>
        <sz val="9"/>
        <color rgb="FFFF0000"/>
        <rFont val="Times New Roman"/>
        <family val="1"/>
      </rPr>
      <t xml:space="preserve">                     EXCLUSIVO MEI/ME/EPP</t>
    </r>
  </si>
  <si>
    <r>
      <t xml:space="preserve">Contratação de empresa especializada em manutenção preventiva e corretiva em aparelhos de ar condicionado, modelo Split 12000 Btu`s. devendo estar inclusos todos os valores e encargos empregados na realização dos serviços, mão de obra, taxas, impostos, bem como demais despesas diretas e indiretas. Conforme serviços descritos no item 3.15 do TR.                            </t>
    </r>
    <r>
      <rPr>
        <b/>
        <u/>
        <sz val="9"/>
        <color rgb="FFFF0000"/>
        <rFont val="Times New Roman"/>
        <family val="1"/>
      </rPr>
      <t>COTA AMPLA</t>
    </r>
  </si>
  <si>
    <r>
      <t xml:space="preserve">Contratação de empresa especializada em manutenção preventiva e corretiva em aparelhos de ar condicionado, modelo Split 18000 Btu`s. devendo estar inclusos todos os valores e encargos empregados na realização dos serviços, mão de obra, taxas, impostos, bem como demais despesas diretas e indiretas. Conforme serviços descritos no item 3.15 do TR.             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</si>
  <si>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Contratação de empresa especializada em manutenção preventiva e corretiva em aparelhos de ar condicionado, modelo Split 22.000 Btu`s. devendo estar inclusos todos os valores e encargos empregados na realização dos serviços, mão de obra, taxas, impostos, bem como demais despesas diretas e indiretas. Conforme serviços descritos no item 3.15 do TR.  </t>
    </r>
    <r>
      <rPr>
        <b/>
        <sz val="9"/>
        <color rgb="FFFF0000"/>
        <rFont val="Times New Roman"/>
        <family val="1"/>
      </rPr>
      <t>EXCLUSIVO MEI/ME/EPP</t>
    </r>
  </si>
  <si>
    <r>
      <t xml:space="preserve">Contratação de empresa especializada em manutenção preventiva e corretiva em aparelhos de ar condicionado, modelo Split 24.000 Btu`s. devendo estar inclusos todos os valores e encargos empregados na realização dos serviços, mão de obra, taxas, impostos, bem como demais despesas diretas e indiretas. Conforme serviços descritos no item 3.15 do TR.  </t>
    </r>
    <r>
      <rPr>
        <b/>
        <sz val="9"/>
        <color rgb="FFFF0000"/>
        <rFont val="Times New Roman"/>
        <family val="1"/>
      </rPr>
      <t>EXCLUSIVO MEI/ME/EPP</t>
    </r>
  </si>
  <si>
    <r>
      <t xml:space="preserve">Contratação de empresa especializada em manutenção preventiva e corretiva em aparelhos de ar condicionado, modelo Split 30.000Btu`s. devendo estar inclusos todos os valores e encargos empregados na realização dos serviços, mão de obra, taxas, impostos, bem como demais despesas diretas e indiretas. Conforme serviços descritos no item 3.15 do TR.  </t>
    </r>
    <r>
      <rPr>
        <b/>
        <sz val="9"/>
        <color rgb="FFFF0000"/>
        <rFont val="Times New Roman"/>
        <family val="1"/>
      </rPr>
      <t>EXCLUSIVO MEI/ME/EPP</t>
    </r>
  </si>
  <si>
    <r>
      <t xml:space="preserve">Instalação de aparelho de ar condicionado Split, 9000 Btu`s. completo (exceto ponto de alimentação elétrica e dreno), devendo estar inclusos todos os valores e encargos concernentes aos materiais empregados na realização dos serviços, inclusive tubulações, isolamento térmico, mão de obra, taxas, impostos, bem como demais despesas diretas e indiretas, comprimento da linha (cobre) mínimo de 2 metros compatível com o aparelho.    </t>
    </r>
    <r>
      <rPr>
        <b/>
        <sz val="9"/>
        <color rgb="FFFF0000"/>
        <rFont val="Times New Roman"/>
        <family val="1"/>
      </rPr>
      <t>EXCLUSIVO MEI/ME/EPP</t>
    </r>
  </si>
  <si>
    <r>
      <t xml:space="preserve">Instalação de aparelho de ar condicionado Split, 12000 Btu`s. completo (exceto ponto de alimentação elétrica e dreno), devendo estar inclusos todos os valores e encargos concernentes aos materiais empregados na realização dos serviços, inclusive tubulações, isolamento térmico, mão de obra, taxas, impostos, bem como demais despesas diretas e indiretas, comprimento da linha (cobre) mínimo de 2 metros compatível com o aparelho. </t>
    </r>
    <r>
      <rPr>
        <b/>
        <sz val="9"/>
        <color rgb="FFFF0000"/>
        <rFont val="Times New Roman"/>
        <family val="1"/>
      </rPr>
      <t>EXCLUSIVO MEI/ME/EPP</t>
    </r>
  </si>
  <si>
    <r>
      <t xml:space="preserve">Instalação de aparelho de ar condicionado Split, 18000 Btu`s. completo (exceto ponto de alimentação elétrica e dreno), devendo estar inclusos todos os valores e encargos concernentes aos materiais empregados na realização dos serviços, inclusive tubulações, isolamento térmico, mão de obra, taxas, impostos, bem como demais despesas diretas e indiretas, comprimento da linha (cobre) mínimo de 2 metros compatível com o aparelho. </t>
    </r>
    <r>
      <rPr>
        <b/>
        <sz val="9"/>
        <color rgb="FFFF0000"/>
        <rFont val="Times New Roman"/>
        <family val="1"/>
      </rPr>
      <t>EXCLUSIVO MEI/ME/EPP</t>
    </r>
  </si>
  <si>
    <r>
      <t xml:space="preserve">Instalação de aparelho de ar condicionado Split, 22000 Btu`s. completo (exceto ponto de alimentação elétrica e dreno), devendo estar inclusos todos os valores e encargos concernentes aos materiais empregados na realização dos serviços, inclusive tubulações, isolamento térmico, mão de obra, taxas, impostos, bem como demais despesas diretas e indiretas, comprimento da linha (cobre) mínimo de 2 metros compatível com o aparelho. </t>
    </r>
    <r>
      <rPr>
        <b/>
        <sz val="9"/>
        <color rgb="FFFF0000"/>
        <rFont val="Times New Roman"/>
        <family val="1"/>
      </rPr>
      <t>EXCLUSIVO MEI/ME/EPP</t>
    </r>
  </si>
  <si>
    <r>
      <t xml:space="preserve">Instalação de aparelho de ar condicionado Split, 24000 Btu`s. completo (exceto ponto de alimentação elétrica e dreno), devendo estar inclusos todos os valores e encargos concernentes aos materiais empregados na realização dos serviços, inclusive tubulações, isolamento térmico, gás refrigerante, mão de obra, taxas, impostos, bem como demais despesas diretas e indiretas, comprimento da linha (cobre) mínimo de 2 metros compatível com o aparelho. </t>
    </r>
    <r>
      <rPr>
        <b/>
        <sz val="9"/>
        <color rgb="FFFF0000"/>
        <rFont val="Times New Roman"/>
        <family val="1"/>
      </rPr>
      <t>EXCLUSIVO MEI/ME/EPP</t>
    </r>
  </si>
  <si>
    <r>
      <t xml:space="preserve">Instalação de aparelho de ar condicionado Split, 30000 Btu`s. completo (exceto ponto de alimentação elétrica e dreno), devendo estar inclusos todos os valores e encargos concernentes aos materiais empregados na realização dos serviços, inclusive tubulações, isolamento térmico, mão de obra, taxas, impostos, bem como demais despesas diretas e indiretas, comprimento da linha (cobre) mínimo de 2 metros compatível com o aparelho. </t>
    </r>
    <r>
      <rPr>
        <b/>
        <sz val="9"/>
        <color rgb="FFFF0000"/>
        <rFont val="Times New Roman"/>
        <family val="1"/>
      </rPr>
      <t>EXCLUSIVO MEI/ME/EPP</t>
    </r>
  </si>
  <si>
    <r>
      <t xml:space="preserve">Instalação de aparelho de ar condicionado Split, 36000 Btu`s. completo (exceto ponto de alimentação elétrica e dreno), devendo estar inclusos todos os valores e encargos concernentes aos materiais empregados na realização dos serviços, inclusive tubulações, isolamento térmico, gás refrigerante, mão de obra, taxas, impostos, bem como demais despesas diretas e indiretas, comprimento da linha (cobre) mínimo de 2 metros compatível com o aparelho.  </t>
    </r>
    <r>
      <rPr>
        <b/>
        <sz val="9"/>
        <color rgb="FFFF0000"/>
        <rFont val="Times New Roman"/>
        <family val="1"/>
      </rPr>
      <t>EXCLUSIVO MEI/ME/EPP</t>
    </r>
  </si>
  <si>
    <r>
      <t xml:space="preserve">Linha de cobre 3/8 e ¼ para possíveis excedência de tubos necessários a instalação de ar condicionado de 7.500 e 9.000 btus.  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</si>
  <si>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Linha de cobre 2/1 e ¼ para possíveis excedência de tubos necessários a instalação de ar condicionado de 12.000 e 18.000 btus.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</si>
  <si>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Linha de cobre 5/8  e ¼   para possíveis excedência de tubos necessários a instalação de ar condicionado de 22.000 e 28.000 btus.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</si>
  <si>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Linha de cobre 5/8 e 3/8 para possíveis excedência de tubos necessários a instalação de ar condicionado de 30.000 e 36.000 btus.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</si>
  <si>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Placa universal para ar-condicionado de 9.000 a 24.000 btu's. 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</si>
  <si>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Gás refrigerante R410a, com 11,35 kg.   </t>
    </r>
    <r>
      <rPr>
        <b/>
        <sz val="9"/>
        <color rgb="FFFF0000"/>
        <rFont val="Times New Roman"/>
        <family val="1"/>
      </rPr>
      <t>EXCLUSIVO MEI/ME/EPP</t>
    </r>
  </si>
  <si>
    <r>
      <t xml:space="preserve">Gás refrigerante R22, com 13,6 kg.            </t>
    </r>
    <r>
      <rPr>
        <b/>
        <sz val="9"/>
        <color rgb="FFFF0000"/>
        <rFont val="Times New Roman"/>
        <family val="1"/>
      </rPr>
      <t>EXCLUSIVO MEI/ME/EPP</t>
    </r>
  </si>
  <si>
    <r>
      <t xml:space="preserve">Gás refrigerante R32, com 9,5 kg.              </t>
    </r>
    <r>
      <rPr>
        <b/>
        <sz val="9"/>
        <color rgb="FFFF0000"/>
        <rFont val="Times New Roman"/>
        <family val="1"/>
      </rPr>
      <t>EXCLUSIVO MEI/ME/EPP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</si>
</sst>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9"/>
      <color rgb="FFFFFFFF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FFFFFF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FF0000"/>
      <name val="Times New Roman"/>
      <family val="1"/>
    </font>
    <font>
      <b/>
      <u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8" fontId="2" fillId="0" borderId="5" xfId="0" applyNumberFormat="1" applyFont="1" applyBorder="1" applyAlignment="1">
      <alignment horizontal="center" vertical="center" wrapText="1"/>
    </xf>
    <xf numFmtId="8" fontId="2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/>
    </xf>
    <xf numFmtId="8" fontId="2" fillId="3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0" fillId="0" borderId="0" xfId="0" applyAlignment="1">
      <alignment textRotation="90"/>
    </xf>
    <xf numFmtId="8" fontId="5" fillId="4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9F93-7012-4164-8393-FB818DFA61A8}">
  <dimension ref="A1:J24"/>
  <sheetViews>
    <sheetView tabSelected="1" zoomScale="115" zoomScaleNormal="115" workbookViewId="0">
      <selection activeCell="M2" sqref="M2"/>
    </sheetView>
  </sheetViews>
  <sheetFormatPr defaultRowHeight="15" x14ac:dyDescent="0.25"/>
  <cols>
    <col min="1" max="1" width="5" customWidth="1"/>
    <col min="2" max="2" width="21.85546875" customWidth="1"/>
    <col min="3" max="3" width="5.85546875" style="15" customWidth="1"/>
    <col min="4" max="4" width="6" customWidth="1"/>
    <col min="5" max="5" width="6.7109375" customWidth="1"/>
    <col min="6" max="6" width="6.28515625" customWidth="1"/>
    <col min="7" max="7" width="7" customWidth="1"/>
    <col min="9" max="9" width="14.28515625" customWidth="1"/>
    <col min="10" max="10" width="13.7109375" customWidth="1"/>
  </cols>
  <sheetData>
    <row r="1" spans="1:10" ht="78" customHeight="1" x14ac:dyDescent="0.25">
      <c r="A1" s="2" t="s">
        <v>0</v>
      </c>
      <c r="B1" s="2" t="s">
        <v>1</v>
      </c>
      <c r="C1" s="1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12</v>
      </c>
    </row>
    <row r="2" spans="1:10" ht="192" x14ac:dyDescent="0.25">
      <c r="A2" s="5">
        <v>1</v>
      </c>
      <c r="B2" s="1" t="s">
        <v>15</v>
      </c>
      <c r="C2" s="13" t="s">
        <v>2</v>
      </c>
      <c r="D2" s="5">
        <v>15</v>
      </c>
      <c r="E2" s="6">
        <v>0</v>
      </c>
      <c r="F2" s="5">
        <v>0</v>
      </c>
      <c r="G2" s="6">
        <f>SUM(D2+E2+F2)</f>
        <v>15</v>
      </c>
      <c r="H2" s="7">
        <v>100</v>
      </c>
      <c r="I2" s="8">
        <f>SUM(H2*G2)</f>
        <v>1500</v>
      </c>
      <c r="J2" s="9" t="s">
        <v>13</v>
      </c>
    </row>
    <row r="3" spans="1:10" ht="192" x14ac:dyDescent="0.25">
      <c r="A3" s="5">
        <v>2</v>
      </c>
      <c r="B3" s="1" t="s">
        <v>16</v>
      </c>
      <c r="C3" s="13" t="s">
        <v>2</v>
      </c>
      <c r="D3" s="5">
        <v>115</v>
      </c>
      <c r="E3" s="6">
        <v>0</v>
      </c>
      <c r="F3" s="5">
        <v>30</v>
      </c>
      <c r="G3" s="6">
        <f t="shared" ref="G3:G23" si="0">SUM(D3+E3+F3)</f>
        <v>145</v>
      </c>
      <c r="H3" s="10">
        <v>130</v>
      </c>
      <c r="I3" s="8">
        <f t="shared" ref="I3:I23" si="1">SUM(H3*G3)</f>
        <v>18850</v>
      </c>
      <c r="J3" s="9" t="s">
        <v>13</v>
      </c>
    </row>
    <row r="4" spans="1:10" ht="192" x14ac:dyDescent="0.25">
      <c r="A4" s="5">
        <v>3</v>
      </c>
      <c r="B4" s="1" t="s">
        <v>17</v>
      </c>
      <c r="C4" s="13" t="s">
        <v>2</v>
      </c>
      <c r="D4" s="5">
        <v>345</v>
      </c>
      <c r="E4" s="6">
        <v>160</v>
      </c>
      <c r="F4" s="5">
        <v>40</v>
      </c>
      <c r="G4" s="6">
        <f t="shared" si="0"/>
        <v>545</v>
      </c>
      <c r="H4" s="10">
        <v>150</v>
      </c>
      <c r="I4" s="8">
        <f t="shared" si="1"/>
        <v>81750</v>
      </c>
      <c r="J4" s="9" t="s">
        <v>14</v>
      </c>
    </row>
    <row r="5" spans="1:10" ht="192" x14ac:dyDescent="0.25">
      <c r="A5" s="5">
        <v>4</v>
      </c>
      <c r="B5" s="1" t="s">
        <v>18</v>
      </c>
      <c r="C5" s="13" t="s">
        <v>2</v>
      </c>
      <c r="D5" s="5">
        <v>425</v>
      </c>
      <c r="E5" s="6">
        <v>3</v>
      </c>
      <c r="F5" s="5">
        <v>16</v>
      </c>
      <c r="G5" s="6">
        <f t="shared" si="0"/>
        <v>444</v>
      </c>
      <c r="H5" s="10">
        <v>146</v>
      </c>
      <c r="I5" s="8">
        <f t="shared" si="1"/>
        <v>64824</v>
      </c>
      <c r="J5" s="9" t="s">
        <v>13</v>
      </c>
    </row>
    <row r="6" spans="1:10" ht="192" x14ac:dyDescent="0.25">
      <c r="A6" s="5">
        <v>5</v>
      </c>
      <c r="B6" s="1" t="s">
        <v>19</v>
      </c>
      <c r="C6" s="13" t="s">
        <v>2</v>
      </c>
      <c r="D6" s="5">
        <v>115</v>
      </c>
      <c r="E6" s="6">
        <v>10</v>
      </c>
      <c r="F6" s="5">
        <v>22</v>
      </c>
      <c r="G6" s="6">
        <f t="shared" si="0"/>
        <v>147</v>
      </c>
      <c r="H6" s="7">
        <v>170.46</v>
      </c>
      <c r="I6" s="8">
        <f t="shared" si="1"/>
        <v>25057.620000000003</v>
      </c>
      <c r="J6" s="9" t="s">
        <v>13</v>
      </c>
    </row>
    <row r="7" spans="1:10" ht="192" x14ac:dyDescent="0.25">
      <c r="A7" s="5">
        <v>6</v>
      </c>
      <c r="B7" s="1" t="s">
        <v>20</v>
      </c>
      <c r="C7" s="13" t="s">
        <v>2</v>
      </c>
      <c r="D7" s="5">
        <v>90</v>
      </c>
      <c r="E7" s="6">
        <v>30</v>
      </c>
      <c r="F7" s="5">
        <v>0</v>
      </c>
      <c r="G7" s="6">
        <f t="shared" si="0"/>
        <v>120</v>
      </c>
      <c r="H7" s="7">
        <v>161.66</v>
      </c>
      <c r="I7" s="8">
        <f t="shared" si="1"/>
        <v>19399.2</v>
      </c>
      <c r="J7" s="9" t="s">
        <v>13</v>
      </c>
    </row>
    <row r="8" spans="1:10" ht="192" x14ac:dyDescent="0.25">
      <c r="A8" s="5">
        <v>7</v>
      </c>
      <c r="B8" s="1" t="s">
        <v>21</v>
      </c>
      <c r="C8" s="13" t="s">
        <v>2</v>
      </c>
      <c r="D8" s="5">
        <v>38</v>
      </c>
      <c r="E8" s="6">
        <v>3</v>
      </c>
      <c r="F8" s="5">
        <v>0</v>
      </c>
      <c r="G8" s="6">
        <f t="shared" si="0"/>
        <v>41</v>
      </c>
      <c r="H8" s="7">
        <v>176.89</v>
      </c>
      <c r="I8" s="8">
        <f t="shared" si="1"/>
        <v>7252.49</v>
      </c>
      <c r="J8" s="9" t="s">
        <v>13</v>
      </c>
    </row>
    <row r="9" spans="1:10" ht="228" x14ac:dyDescent="0.25">
      <c r="A9" s="5">
        <v>8</v>
      </c>
      <c r="B9" s="1" t="s">
        <v>22</v>
      </c>
      <c r="C9" s="13" t="s">
        <v>2</v>
      </c>
      <c r="D9" s="5">
        <v>34</v>
      </c>
      <c r="E9" s="6">
        <v>0</v>
      </c>
      <c r="F9" s="5">
        <v>15</v>
      </c>
      <c r="G9" s="6">
        <f t="shared" si="0"/>
        <v>49</v>
      </c>
      <c r="H9" s="7">
        <v>312.5</v>
      </c>
      <c r="I9" s="8">
        <f t="shared" si="1"/>
        <v>15312.5</v>
      </c>
      <c r="J9" s="9" t="s">
        <v>13</v>
      </c>
    </row>
    <row r="10" spans="1:10" ht="228" x14ac:dyDescent="0.25">
      <c r="A10" s="5">
        <v>9</v>
      </c>
      <c r="B10" s="1" t="s">
        <v>23</v>
      </c>
      <c r="C10" s="13" t="s">
        <v>2</v>
      </c>
      <c r="D10" s="5">
        <v>68</v>
      </c>
      <c r="E10" s="6">
        <v>20</v>
      </c>
      <c r="F10" s="5">
        <v>15</v>
      </c>
      <c r="G10" s="6">
        <f t="shared" si="0"/>
        <v>103</v>
      </c>
      <c r="H10" s="7">
        <v>410</v>
      </c>
      <c r="I10" s="8">
        <f t="shared" si="1"/>
        <v>42230</v>
      </c>
      <c r="J10" s="9" t="s">
        <v>13</v>
      </c>
    </row>
    <row r="11" spans="1:10" ht="228" x14ac:dyDescent="0.25">
      <c r="A11" s="5">
        <v>10</v>
      </c>
      <c r="B11" s="1" t="s">
        <v>24</v>
      </c>
      <c r="C11" s="13" t="s">
        <v>2</v>
      </c>
      <c r="D11" s="5">
        <v>115</v>
      </c>
      <c r="E11" s="6">
        <v>5</v>
      </c>
      <c r="F11" s="5">
        <v>10</v>
      </c>
      <c r="G11" s="6">
        <f t="shared" si="0"/>
        <v>130</v>
      </c>
      <c r="H11" s="7">
        <v>405.2</v>
      </c>
      <c r="I11" s="8">
        <f t="shared" si="1"/>
        <v>52676</v>
      </c>
      <c r="J11" s="9" t="s">
        <v>13</v>
      </c>
    </row>
    <row r="12" spans="1:10" ht="228" x14ac:dyDescent="0.25">
      <c r="A12" s="5">
        <v>11</v>
      </c>
      <c r="B12" s="1" t="s">
        <v>25</v>
      </c>
      <c r="C12" s="13" t="s">
        <v>2</v>
      </c>
      <c r="D12" s="5">
        <v>32</v>
      </c>
      <c r="E12" s="6">
        <v>0</v>
      </c>
      <c r="F12" s="5">
        <v>8</v>
      </c>
      <c r="G12" s="6">
        <f t="shared" si="0"/>
        <v>40</v>
      </c>
      <c r="H12" s="7">
        <v>432.75</v>
      </c>
      <c r="I12" s="8">
        <f t="shared" si="1"/>
        <v>17310</v>
      </c>
      <c r="J12" s="9" t="s">
        <v>13</v>
      </c>
    </row>
    <row r="13" spans="1:10" ht="240" x14ac:dyDescent="0.25">
      <c r="A13" s="5">
        <v>12</v>
      </c>
      <c r="B13" s="1" t="s">
        <v>26</v>
      </c>
      <c r="C13" s="13" t="s">
        <v>2</v>
      </c>
      <c r="D13" s="5">
        <v>27</v>
      </c>
      <c r="E13" s="6">
        <v>20</v>
      </c>
      <c r="F13" s="5">
        <v>0</v>
      </c>
      <c r="G13" s="6">
        <f t="shared" si="0"/>
        <v>47</v>
      </c>
      <c r="H13" s="7">
        <v>420</v>
      </c>
      <c r="I13" s="8">
        <f t="shared" si="1"/>
        <v>19740</v>
      </c>
      <c r="J13" s="9" t="s">
        <v>13</v>
      </c>
    </row>
    <row r="14" spans="1:10" ht="228" x14ac:dyDescent="0.25">
      <c r="A14" s="5">
        <v>13</v>
      </c>
      <c r="B14" s="1" t="s">
        <v>27</v>
      </c>
      <c r="C14" s="13" t="s">
        <v>2</v>
      </c>
      <c r="D14" s="5">
        <v>10</v>
      </c>
      <c r="E14" s="6">
        <v>5</v>
      </c>
      <c r="F14" s="5">
        <v>0</v>
      </c>
      <c r="G14" s="6">
        <f t="shared" si="0"/>
        <v>15</v>
      </c>
      <c r="H14" s="7">
        <v>458.45</v>
      </c>
      <c r="I14" s="8">
        <f t="shared" si="1"/>
        <v>6876.75</v>
      </c>
      <c r="J14" s="9" t="s">
        <v>13</v>
      </c>
    </row>
    <row r="15" spans="1:10" ht="240" x14ac:dyDescent="0.25">
      <c r="A15" s="6">
        <v>14</v>
      </c>
      <c r="B15" s="1" t="s">
        <v>28</v>
      </c>
      <c r="C15" s="14" t="s">
        <v>2</v>
      </c>
      <c r="D15" s="6">
        <v>7</v>
      </c>
      <c r="E15" s="6">
        <v>0</v>
      </c>
      <c r="F15" s="6">
        <v>6</v>
      </c>
      <c r="G15" s="6">
        <f t="shared" si="0"/>
        <v>13</v>
      </c>
      <c r="H15" s="11">
        <v>463.05</v>
      </c>
      <c r="I15" s="8">
        <f t="shared" si="1"/>
        <v>6019.6500000000005</v>
      </c>
      <c r="J15" s="9" t="s">
        <v>13</v>
      </c>
    </row>
    <row r="16" spans="1:10" ht="84" x14ac:dyDescent="0.25">
      <c r="A16" s="6">
        <v>15</v>
      </c>
      <c r="B16" s="1" t="s">
        <v>29</v>
      </c>
      <c r="C16" s="14" t="s">
        <v>9</v>
      </c>
      <c r="D16" s="6">
        <v>400</v>
      </c>
      <c r="E16" s="6">
        <v>50</v>
      </c>
      <c r="F16" s="6">
        <v>100</v>
      </c>
      <c r="G16" s="6">
        <f t="shared" si="0"/>
        <v>550</v>
      </c>
      <c r="H16" s="11">
        <v>55.56</v>
      </c>
      <c r="I16" s="8">
        <f t="shared" si="1"/>
        <v>30558</v>
      </c>
      <c r="J16" s="9" t="s">
        <v>13</v>
      </c>
    </row>
    <row r="17" spans="1:10" ht="84" x14ac:dyDescent="0.25">
      <c r="A17" s="6">
        <v>16</v>
      </c>
      <c r="B17" s="1" t="s">
        <v>30</v>
      </c>
      <c r="C17" s="14" t="s">
        <v>9</v>
      </c>
      <c r="D17" s="6">
        <v>600</v>
      </c>
      <c r="E17" s="6">
        <v>200</v>
      </c>
      <c r="F17" s="6">
        <v>150</v>
      </c>
      <c r="G17" s="6">
        <f t="shared" si="0"/>
        <v>950</v>
      </c>
      <c r="H17" s="11">
        <v>70.25</v>
      </c>
      <c r="I17" s="8">
        <f t="shared" si="1"/>
        <v>66737.5</v>
      </c>
      <c r="J17" s="9" t="s">
        <v>13</v>
      </c>
    </row>
    <row r="18" spans="1:10" ht="84" x14ac:dyDescent="0.25">
      <c r="A18" s="5">
        <v>17</v>
      </c>
      <c r="B18" s="1" t="s">
        <v>31</v>
      </c>
      <c r="C18" s="13" t="s">
        <v>9</v>
      </c>
      <c r="D18" s="5">
        <v>150</v>
      </c>
      <c r="E18" s="6">
        <v>100</v>
      </c>
      <c r="F18" s="5">
        <v>50</v>
      </c>
      <c r="G18" s="6">
        <f t="shared" si="0"/>
        <v>300</v>
      </c>
      <c r="H18" s="7">
        <v>53.74</v>
      </c>
      <c r="I18" s="8">
        <f t="shared" si="1"/>
        <v>16122</v>
      </c>
      <c r="J18" s="9" t="s">
        <v>13</v>
      </c>
    </row>
    <row r="19" spans="1:10" ht="84" x14ac:dyDescent="0.25">
      <c r="A19" s="5">
        <v>18</v>
      </c>
      <c r="B19" s="1" t="s">
        <v>32</v>
      </c>
      <c r="C19" s="13" t="s">
        <v>9</v>
      </c>
      <c r="D19" s="5">
        <v>170</v>
      </c>
      <c r="E19" s="6">
        <v>80</v>
      </c>
      <c r="F19" s="5">
        <v>50</v>
      </c>
      <c r="G19" s="6">
        <f t="shared" si="0"/>
        <v>300</v>
      </c>
      <c r="H19" s="7">
        <v>96</v>
      </c>
      <c r="I19" s="8">
        <f t="shared" si="1"/>
        <v>28800</v>
      </c>
      <c r="J19" s="9" t="s">
        <v>13</v>
      </c>
    </row>
    <row r="20" spans="1:10" ht="48" x14ac:dyDescent="0.25">
      <c r="A20" s="5">
        <v>19</v>
      </c>
      <c r="B20" s="1" t="s">
        <v>33</v>
      </c>
      <c r="C20" s="13" t="s">
        <v>2</v>
      </c>
      <c r="D20" s="5">
        <v>50</v>
      </c>
      <c r="E20" s="6">
        <v>30</v>
      </c>
      <c r="F20" s="5">
        <v>10</v>
      </c>
      <c r="G20" s="6">
        <f t="shared" si="0"/>
        <v>90</v>
      </c>
      <c r="H20" s="7">
        <v>303</v>
      </c>
      <c r="I20" s="8">
        <f t="shared" si="1"/>
        <v>27270</v>
      </c>
      <c r="J20" s="9" t="s">
        <v>13</v>
      </c>
    </row>
    <row r="21" spans="1:10" ht="50.25" x14ac:dyDescent="0.25">
      <c r="A21" s="5">
        <v>20</v>
      </c>
      <c r="B21" s="1" t="s">
        <v>34</v>
      </c>
      <c r="C21" s="13" t="s">
        <v>10</v>
      </c>
      <c r="D21" s="5">
        <v>30</v>
      </c>
      <c r="E21" s="6">
        <v>25</v>
      </c>
      <c r="F21" s="5">
        <v>5</v>
      </c>
      <c r="G21" s="6">
        <f t="shared" si="0"/>
        <v>60</v>
      </c>
      <c r="H21" s="7">
        <v>699.78</v>
      </c>
      <c r="I21" s="8">
        <f t="shared" si="1"/>
        <v>41986.799999999996</v>
      </c>
      <c r="J21" s="9" t="s">
        <v>13</v>
      </c>
    </row>
    <row r="22" spans="1:10" ht="50.25" x14ac:dyDescent="0.25">
      <c r="A22" s="5">
        <v>21</v>
      </c>
      <c r="B22" s="1" t="s">
        <v>35</v>
      </c>
      <c r="C22" s="13" t="s">
        <v>10</v>
      </c>
      <c r="D22" s="5">
        <v>25</v>
      </c>
      <c r="E22" s="6">
        <v>10</v>
      </c>
      <c r="F22" s="5">
        <v>5</v>
      </c>
      <c r="G22" s="6">
        <f t="shared" si="0"/>
        <v>40</v>
      </c>
      <c r="H22" s="7">
        <v>949</v>
      </c>
      <c r="I22" s="8">
        <f t="shared" si="1"/>
        <v>37960</v>
      </c>
      <c r="J22" s="9" t="s">
        <v>13</v>
      </c>
    </row>
    <row r="23" spans="1:10" ht="50.25" x14ac:dyDescent="0.25">
      <c r="A23" s="5">
        <v>22</v>
      </c>
      <c r="B23" s="1" t="s">
        <v>36</v>
      </c>
      <c r="C23" s="13" t="s">
        <v>10</v>
      </c>
      <c r="D23" s="5">
        <v>35</v>
      </c>
      <c r="E23" s="6">
        <v>10</v>
      </c>
      <c r="F23" s="5">
        <v>5</v>
      </c>
      <c r="G23" s="6">
        <f t="shared" si="0"/>
        <v>50</v>
      </c>
      <c r="H23" s="7">
        <v>732.82</v>
      </c>
      <c r="I23" s="8">
        <f t="shared" si="1"/>
        <v>36641</v>
      </c>
      <c r="J23" s="9" t="s">
        <v>13</v>
      </c>
    </row>
    <row r="24" spans="1:10" ht="15.75" thickBot="1" x14ac:dyDescent="0.3">
      <c r="A24" s="17" t="s">
        <v>11</v>
      </c>
      <c r="B24" s="18"/>
      <c r="C24" s="18"/>
      <c r="D24" s="18"/>
      <c r="E24" s="18"/>
      <c r="F24" s="18"/>
      <c r="G24" s="18"/>
      <c r="H24" s="19"/>
      <c r="I24" s="16">
        <f>SUM(I2:I23)</f>
        <v>664873.51</v>
      </c>
    </row>
  </sheetData>
  <mergeCells count="1">
    <mergeCell ref="A24:H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Contratos</dc:creator>
  <cp:lastModifiedBy>Contratos</cp:lastModifiedBy>
  <dcterms:created xsi:type="dcterms:W3CDTF">2025-02-12T17:32:27Z</dcterms:created>
  <dcterms:modified xsi:type="dcterms:W3CDTF">2025-04-22T17:55:11Z</dcterms:modified>
</cp:coreProperties>
</file>